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9440" windowHeight="7485"/>
  </bookViews>
  <sheets>
    <sheet name="5" sheetId="1" r:id="rId1"/>
    <sheet name="6" sheetId="3" r:id="rId2"/>
    <sheet name="7" sheetId="4" r:id="rId3"/>
  </sheets>
  <calcPr calcId="124519"/>
</workbook>
</file>

<file path=xl/calcChain.xml><?xml version="1.0" encoding="utf-8"?>
<calcChain xmlns="http://schemas.openxmlformats.org/spreadsheetml/2006/main">
  <c r="D35" i="1"/>
  <c r="D30"/>
  <c r="C28" i="3" l="1"/>
  <c r="C27" s="1"/>
  <c r="C26" s="1"/>
  <c r="C26" i="4"/>
  <c r="C25" s="1"/>
  <c r="C24" s="1"/>
  <c r="C22"/>
  <c r="C21" s="1"/>
  <c r="C20" s="1"/>
  <c r="C24" i="3"/>
  <c r="C23" s="1"/>
  <c r="C22" s="1"/>
  <c r="C21" l="1"/>
  <c r="C20" s="1"/>
  <c r="C19" i="4"/>
  <c r="C18" s="1"/>
  <c r="D43" i="1"/>
  <c r="D41"/>
  <c r="D39"/>
  <c r="D37"/>
  <c r="D27"/>
  <c r="D25"/>
  <c r="D23"/>
  <c r="D17"/>
  <c r="D15" l="1"/>
</calcChain>
</file>

<file path=xl/sharedStrings.xml><?xml version="1.0" encoding="utf-8"?>
<sst xmlns="http://schemas.openxmlformats.org/spreadsheetml/2006/main" count="165" uniqueCount="104">
  <si>
    <t xml:space="preserve">Распределение бюджетных ассигнований по разделам и подразделам </t>
  </si>
  <si>
    <t>(тыс. рублей)</t>
  </si>
  <si>
    <t>Наименование</t>
  </si>
  <si>
    <t>Раздел</t>
  </si>
  <si>
    <t>Подраздел</t>
  </si>
  <si>
    <t>Сумма</t>
  </si>
  <si>
    <t>Всего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</si>
  <si>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</si>
  <si>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</si>
  <si>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</si>
  <si>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</si>
  <si>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</si>
  <si>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01</t>
  </si>
  <si>
    <t>00</t>
  </si>
  <si>
    <t>02</t>
  </si>
  <si>
    <t>03</t>
  </si>
  <si>
    <t>04</t>
  </si>
  <si>
    <t>11</t>
  </si>
  <si>
    <t>13</t>
  </si>
  <si>
    <t>Мобилизация и вневойсковая подготовка</t>
  </si>
  <si>
    <t>09</t>
  </si>
  <si>
    <t>Национальная экономика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</si>
  <si>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</si>
  <si>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</si>
  <si>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</si>
  <si>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</si>
  <si>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</si>
  <si>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</si>
  <si>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</si>
  <si>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 xml:space="preserve">Культура и  кинематография 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</si>
  <si>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</si>
  <si>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</si>
  <si>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</si>
  <si>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</si>
  <si>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</si>
  <si>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</si>
  <si>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</si>
  <si>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</si>
  <si>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</si>
  <si>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Жилищное хозяйство</t>
  </si>
  <si>
    <t>Функционирование высшего должностного лица субъекта РоссийскойФедерации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</si>
  <si>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</si>
  <si>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Федера-ции,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</si>
  <si>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последствий  чрезвычайных ситуаций природного и техногенного характера, гражданская  оборона</t>
  </si>
  <si>
    <t xml:space="preserve">Приложение </t>
  </si>
  <si>
    <t xml:space="preserve">Другие вопросы в области жилищно-коммунального хозяйства </t>
  </si>
  <si>
    <t>Условно утвержденные расходы</t>
  </si>
  <si>
    <t xml:space="preserve"> Юрюзанского городского поселения</t>
  </si>
  <si>
    <t xml:space="preserve">                       Приложение 6</t>
  </si>
  <si>
    <t xml:space="preserve">                       Юрюзанского городского поселения</t>
  </si>
  <si>
    <t xml:space="preserve"> ИСТОЧНИКИ ФИНАНСИРОВАНИЯ ДЕФИЦИТА    БЮДЖЕТА </t>
  </si>
  <si>
    <t>ЮРЮЗАНСКОГО ГОРОДСКОГО ПОСЕЛЕНИЯ ПО КОДАМ ГРУПП, ПОДГРУПП,</t>
  </si>
  <si>
    <t xml:space="preserve">СТАТЕЙ, ВИДОВ ИСТОЧНИКОВ ФИНАНСИРОВАНИЯ ДЕФИЦИТОВ БЮДЖЕТОВ </t>
  </si>
  <si>
    <t>КЛАССИФИКАЦИИ ОПЕРАЦИЙ СЕКТОРА ГОСУДАРСТВЕННОГО УПРАВЛЕНЕИЯ,</t>
  </si>
  <si>
    <t>ОТНОСЯЩИХСЯ К ИСТОЧНИКАМ ФИНАНСИРОВАНИЯ ДЕФИЦИТОВ БЮДЖЕТОВ</t>
  </si>
  <si>
    <t>тыс.руб.</t>
  </si>
  <si>
    <t>Наименование показателя</t>
  </si>
  <si>
    <t>Код бюджетной</t>
  </si>
  <si>
    <t>классификации</t>
  </si>
  <si>
    <t>Источники внутреннего финансирования дефицитов бюджетов - всего</t>
  </si>
  <si>
    <t xml:space="preserve"> 90 00 00 00 00 0000 000</t>
  </si>
  <si>
    <t>Изменение остатков средств на счетах по учету средств бюджета</t>
  </si>
  <si>
    <t xml:space="preserve"> 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</si>
  <si>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</si>
  <si>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</si>
  <si>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</si>
  <si>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</si>
  <si>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 xml:space="preserve"> 01 05 02 01 00 0000 510</t>
  </si>
  <si>
    <t>Увеличение прочих остатков  денежных средств бюджета городского поселения</t>
  </si>
  <si>
    <t xml:space="preserve"> 01 05 02 01 10 0000 510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</si>
  <si>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</si>
  <si>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</si>
  <si>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</si>
  <si>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</si>
  <si>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бюджетов</t>
  </si>
  <si>
    <t xml:space="preserve"> 01 05 02 01 00 0000 610</t>
  </si>
  <si>
    <t>Уменьшение прочих остатков  денежных средств бюджета городского поселения</t>
  </si>
  <si>
    <t xml:space="preserve"> 01 05 02 01 10 0000 610</t>
  </si>
  <si>
    <t xml:space="preserve">                        Приложение  7</t>
  </si>
  <si>
    <t xml:space="preserve">                        Юрюзанского городского поселения</t>
  </si>
  <si>
    <t>ЮРЮЗАНСКОГО ГОРОДСКОГО ПОСЕЛЕНИЯ ПО КОДАМ КЛАССИФИКАЦИИ</t>
  </si>
  <si>
    <t xml:space="preserve"> ИСТОЧНИКОВ ФИНАНСИРОВАНИЯ ДЕФИЦИТОВ БЮДЖЕТОВ</t>
  </si>
  <si>
    <t>Источники внутреннего финансирования дефицитов бюджетов -всего</t>
  </si>
  <si>
    <t>000 90 00 00 00 00 0000 000</t>
  </si>
  <si>
    <t>601 01 05 00 00 00 0000 000</t>
  </si>
  <si>
    <t xml:space="preserve"> 601 01 05 00 00 00 0000 500</t>
  </si>
  <si>
    <t>601 01 05 02 00 00 0000 500</t>
  </si>
  <si>
    <t>601 01 05 02 01 00 0000 510</t>
  </si>
  <si>
    <t xml:space="preserve"> 601 01 05 02 01 10 0000 510</t>
  </si>
  <si>
    <t xml:space="preserve"> 601 01 05 00 00 00 0000 600</t>
  </si>
  <si>
    <t xml:space="preserve"> 601 01 05 02 00 00 0000 600</t>
  </si>
  <si>
    <t xml:space="preserve"> 601 01 05 02 01 00 0000 610</t>
  </si>
  <si>
    <t xml:space="preserve"> 601 01 05 02 01 10 0000 610</t>
  </si>
  <si>
    <t>06</t>
  </si>
  <si>
    <t>Другие вопросы в области окружающей среды</t>
  </si>
  <si>
    <t>Охрана окружающей среды</t>
  </si>
  <si>
    <t>классификации расходов бюджетов за   2023 год</t>
  </si>
  <si>
    <t xml:space="preserve">     ЗА   2023 ГОД</t>
  </si>
  <si>
    <t xml:space="preserve">     ЗА  2023 ГОД</t>
  </si>
  <si>
    <t>к решению Совета Депутатов</t>
  </si>
  <si>
    <t xml:space="preserve">                       к Решению Совета депутатов</t>
  </si>
  <si>
    <t xml:space="preserve">                        к решению Совета депутатов</t>
  </si>
  <si>
    <t xml:space="preserve">                       от 24.04.2024 г.      № 260</t>
  </si>
  <si>
    <t>от 24.04.2024 г.      № 260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</si>
</sst>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1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49" fontId="5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6" xfId="1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8" xfId="0" applyFont="1" applyBorder="1"/>
    <xf numFmtId="0" fontId="7" fillId="0" borderId="5" xfId="0" applyFont="1" applyBorder="1"/>
    <xf numFmtId="0" fontId="9" fillId="0" borderId="8" xfId="0" applyFont="1" applyBorder="1"/>
    <xf numFmtId="0" fontId="2" fillId="0" borderId="0" xfId="0" applyFont="1" applyAlignment="1">
      <alignment vertical="center" wrapText="1"/>
    </xf>
    <xf numFmtId="0" fontId="3" fillId="0" borderId="9" xfId="0" applyFont="1" applyBorder="1" applyAlignment="1">
      <alignment horizontal="justify" vertical="center" wrapText="1"/>
    </xf>
    <xf numFmtId="0" fontId="0" fillId="0" borderId="10" xfId="0" applyBorder="1" applyAlignment="1">
      <alignment wrapText="1"/>
    </xf>
    <xf numFmtId="4" fontId="3" fillId="0" borderId="11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/>
    <xf numFmtId="0" fontId="6" fillId="0" borderId="0" xfId="2" applyFont="1" applyAlignment="1">
      <alignment vertical="center"/>
    </xf>
    <xf numFmtId="0" fontId="6" fillId="0" borderId="0" xfId="2" applyFont="1"/>
    <xf numFmtId="0" fontId="5" fillId="0" borderId="17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6" fillId="0" borderId="21" xfId="3" applyFont="1" applyBorder="1"/>
    <xf numFmtId="0" fontId="13" fillId="2" borderId="23" xfId="2" applyFont="1" applyFill="1" applyBorder="1" applyAlignment="1">
      <alignment horizontal="justify" vertical="center" wrapText="1"/>
    </xf>
    <xf numFmtId="0" fontId="13" fillId="2" borderId="7" xfId="2" applyFont="1" applyFill="1" applyBorder="1" applyAlignment="1">
      <alignment horizontal="center" vertical="center" wrapText="1"/>
    </xf>
    <xf numFmtId="164" fontId="6" fillId="2" borderId="24" xfId="2" applyNumberFormat="1" applyFont="1" applyFill="1" applyBorder="1" applyAlignment="1">
      <alignment horizontal="right" vertical="center" wrapText="1"/>
    </xf>
    <xf numFmtId="0" fontId="13" fillId="0" borderId="8" xfId="2" applyFont="1" applyBorder="1" applyAlignment="1">
      <alignment horizontal="justify" vertical="center" wrapText="1"/>
    </xf>
    <xf numFmtId="0" fontId="13" fillId="0" borderId="5" xfId="2" applyFont="1" applyBorder="1" applyAlignment="1">
      <alignment horizontal="justify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16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</cellXfs>
  <cellStyles count="4">
    <cellStyle name="Обычный" xfId="0" builtinId="0"/>
    <cellStyle name="Обычный 19" xfId="1"/>
    <cellStyle name="Обычный 2 2" xfId="3"/>
    <cellStyle name="Обычный_Лист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45"/>
  <sheetViews>
    <sheetView tabSelected="1" workbookViewId="0">
      <selection activeCell="A9" sqref="A9:D9"/>
    </sheetView>
  </sheetViews>
  <sheetFormatPr defaultRowHeight="15"/>
  <cols>
    <col min="1" max="1" width="64" customWidth="1"/>
    <col min="2" max="3" width="7.28515625" customWidth="1"/>
    <col min="4" max="4" width="30.7109375" customWidth="1"/>
    <col min="5" max="6" width="13.7109375" customWidth="1"/>
  </cols>
  <sheetData>
    <row r="1" spans="1:5" ht="16.5" customHeight="1">
      <c r="B1" s="9" t="s">
        <v>44</v>
      </c>
      <c r="D1" s="18">
        <v>5</v>
      </c>
      <c r="E1" s="2"/>
    </row>
    <row r="2" spans="1:5" ht="15.75">
      <c r="B2" s="9" t="s">
        <v>99</v>
      </c>
    </row>
    <row r="3" spans="1:5" ht="15.75">
      <c r="B3" s="9" t="s">
        <v>47</v>
      </c>
    </row>
    <row r="4" spans="1:5" ht="15.75">
      <c r="B4" s="9"/>
    </row>
    <row r="5" spans="1:5" ht="15.75">
      <c r="B5" s="9"/>
    </row>
    <row r="6" spans="1:5" ht="15.75">
      <c r="B6" s="9"/>
      <c r="D6" t="s">
        <v>103</v>
      </c>
    </row>
    <row r="7" spans="1:5">
      <c r="B7" s="8"/>
    </row>
    <row r="9" spans="1:5" ht="21" customHeight="1">
      <c r="A9" s="44" t="s">
        <v>0</v>
      </c>
      <c r="B9" s="44"/>
      <c r="C9" s="44"/>
      <c r="D9" s="44"/>
    </row>
    <row r="10" spans="1:5" ht="16.5" customHeight="1">
      <c r="A10" s="44" t="s">
        <v>96</v>
      </c>
      <c r="B10" s="44"/>
      <c r="C10" s="44"/>
      <c r="D10" s="44"/>
    </row>
    <row r="11" spans="1:5" ht="16.5">
      <c r="A11" s="1"/>
    </row>
    <row r="12" spans="1:5" ht="17.25" thickBot="1">
      <c r="A12" s="45" t="s">
        <v>1</v>
      </c>
      <c r="B12" s="45"/>
      <c r="C12" s="45"/>
      <c r="D12" s="45"/>
    </row>
    <row r="13" spans="1:5" ht="63" customHeight="1">
      <c r="A13" s="38" t="s">
        <v>2</v>
      </c>
      <c r="B13" s="40" t="s">
        <v>3</v>
      </c>
      <c r="C13" s="42" t="s">
        <v>4</v>
      </c>
      <c r="D13" s="22" t="s">
        <v>5</v>
      </c>
    </row>
    <row r="14" spans="1:5" ht="21" customHeight="1" thickBot="1">
      <c r="A14" s="39"/>
      <c r="B14" s="41"/>
      <c r="C14" s="43"/>
      <c r="D14" s="23">
        <v>2023</v>
      </c>
    </row>
    <row r="15" spans="1:5" ht="16.5">
      <c r="A15" s="19" t="s">
        <v>6</v>
      </c>
      <c r="B15" s="20"/>
      <c r="C15" s="20"/>
      <c r="D15" s="21">
        <f>D17+D23+D25+D27+D30+D37+D39+D41+D43+D35</f>
        <v>208429.9</v>
      </c>
    </row>
    <row r="16" spans="1:5" ht="16.5">
      <c r="A16" s="19" t="s">
        <v>46</v>
      </c>
      <c r="B16" s="20"/>
      <c r="C16" s="20"/>
      <c r="D16" s="21"/>
    </row>
    <row r="17" spans="1:4" ht="15.75">
      <c r="A17" s="10" t="s">
        <v>7</v>
      </c>
      <c r="B17" s="3" t="s">
        <v>12</v>
      </c>
      <c r="C17" s="3" t="s">
        <v>13</v>
      </c>
      <c r="D17" s="17">
        <f>D18+D19+D20+D21+D22</f>
        <v>35161.1</v>
      </c>
    </row>
    <row r="18" spans="1:4" ht="39" customHeight="1">
      <c r="A18" s="11" t="s">
        <v>40</v>
      </c>
      <c r="B18" s="4" t="s">
        <v>12</v>
      </c>
      <c r="C18" s="4" t="s">
        <v>14</v>
      </c>
      <c r="D18" s="15">
        <v>1513.3</v>
      </c>
    </row>
    <row r="19" spans="1:4" ht="48" customHeight="1">
      <c r="A19" s="11" t="s">
        <v>41</v>
      </c>
      <c r="B19" s="4" t="s">
        <v>12</v>
      </c>
      <c r="C19" s="4" t="s">
        <v>15</v>
      </c>
      <c r="D19" s="15">
        <v>1931.6</v>
      </c>
    </row>
    <row r="20" spans="1:4" ht="51" customHeight="1">
      <c r="A20" s="11" t="s">
        <v>42</v>
      </c>
      <c r="B20" s="4" t="s">
        <v>12</v>
      </c>
      <c r="C20" s="4" t="s">
        <v>16</v>
      </c>
      <c r="D20" s="15">
        <v>17694.7</v>
      </c>
    </row>
    <row r="21" spans="1:4" ht="15.75">
      <c r="A21" s="11" t="s">
        <v>8</v>
      </c>
      <c r="B21" s="4" t="s">
        <v>12</v>
      </c>
      <c r="C21" s="4" t="s">
        <v>17</v>
      </c>
      <c r="D21" s="15">
        <v>0</v>
      </c>
    </row>
    <row r="22" spans="1:4" ht="15.75">
      <c r="A22" s="11" t="s">
        <v>9</v>
      </c>
      <c r="B22" s="4" t="s">
        <v>12</v>
      </c>
      <c r="C22" s="4" t="s">
        <v>18</v>
      </c>
      <c r="D22" s="15">
        <v>14021.5</v>
      </c>
    </row>
    <row r="23" spans="1:4" ht="15.75">
      <c r="A23" s="10" t="s">
        <v>10</v>
      </c>
      <c r="B23" s="3" t="s">
        <v>14</v>
      </c>
      <c r="C23" s="3" t="s">
        <v>13</v>
      </c>
      <c r="D23" s="17">
        <f>D24</f>
        <v>1301.9000000000001</v>
      </c>
    </row>
    <row r="24" spans="1:4" ht="15.75">
      <c r="A24" s="11" t="s">
        <v>19</v>
      </c>
      <c r="B24" s="4" t="s">
        <v>14</v>
      </c>
      <c r="C24" s="4" t="s">
        <v>15</v>
      </c>
      <c r="D24" s="15">
        <v>1301.9000000000001</v>
      </c>
    </row>
    <row r="25" spans="1:4" ht="31.5">
      <c r="A25" s="10" t="s">
        <v>11</v>
      </c>
      <c r="B25" s="3" t="s">
        <v>15</v>
      </c>
      <c r="C25" s="3" t="s">
        <v>13</v>
      </c>
      <c r="D25" s="17">
        <f>D26</f>
        <v>842.7</v>
      </c>
    </row>
    <row r="26" spans="1:4" ht="47.25">
      <c r="A26" s="12" t="s">
        <v>43</v>
      </c>
      <c r="B26" s="5" t="s">
        <v>15</v>
      </c>
      <c r="C26" s="5" t="s">
        <v>20</v>
      </c>
      <c r="D26" s="15">
        <v>842.7</v>
      </c>
    </row>
    <row r="27" spans="1:4" ht="15.75">
      <c r="A27" s="10" t="s">
        <v>21</v>
      </c>
      <c r="B27" s="3" t="s">
        <v>16</v>
      </c>
      <c r="C27" s="3" t="s">
        <v>13</v>
      </c>
      <c r="D27" s="17">
        <f>D28+D29</f>
        <v>25933.8</v>
      </c>
    </row>
    <row r="28" spans="1:4" ht="15.75">
      <c r="A28" s="11" t="s">
        <v>22</v>
      </c>
      <c r="B28" s="4" t="s">
        <v>16</v>
      </c>
      <c r="C28" s="4" t="s">
        <v>20</v>
      </c>
      <c r="D28" s="15">
        <v>25105.1</v>
      </c>
    </row>
    <row r="29" spans="1:4" ht="15.75">
      <c r="A29" s="11" t="s">
        <v>23</v>
      </c>
      <c r="B29" s="4" t="s">
        <v>16</v>
      </c>
      <c r="C29" s="4" t="s">
        <v>24</v>
      </c>
      <c r="D29" s="15">
        <v>828.7</v>
      </c>
    </row>
    <row r="30" spans="1:4" ht="15.75">
      <c r="A30" s="10" t="s">
        <v>25</v>
      </c>
      <c r="B30" s="3" t="s">
        <v>26</v>
      </c>
      <c r="C30" s="3" t="s">
        <v>13</v>
      </c>
      <c r="D30" s="17">
        <f>D31+D32+D33+D34</f>
        <v>111644.5</v>
      </c>
    </row>
    <row r="31" spans="1:4" ht="15.75">
      <c r="A31" s="11" t="s">
        <v>39</v>
      </c>
      <c r="B31" s="4" t="s">
        <v>26</v>
      </c>
      <c r="C31" s="4" t="s">
        <v>12</v>
      </c>
      <c r="D31" s="15">
        <v>10272.1</v>
      </c>
    </row>
    <row r="32" spans="1:4" ht="15.75">
      <c r="A32" s="11" t="s">
        <v>27</v>
      </c>
      <c r="B32" s="4" t="s">
        <v>26</v>
      </c>
      <c r="C32" s="4" t="s">
        <v>14</v>
      </c>
      <c r="D32" s="15">
        <v>87625.4</v>
      </c>
    </row>
    <row r="33" spans="1:4" ht="15.75">
      <c r="A33" s="11" t="s">
        <v>28</v>
      </c>
      <c r="B33" s="4" t="s">
        <v>26</v>
      </c>
      <c r="C33" s="4" t="s">
        <v>15</v>
      </c>
      <c r="D33" s="15">
        <v>13747</v>
      </c>
    </row>
    <row r="34" spans="1:4" ht="18.75" customHeight="1">
      <c r="A34" s="11" t="s">
        <v>45</v>
      </c>
      <c r="B34" s="4" t="s">
        <v>26</v>
      </c>
      <c r="C34" s="4" t="s">
        <v>26</v>
      </c>
      <c r="D34" s="15">
        <v>0</v>
      </c>
    </row>
    <row r="35" spans="1:4" s="37" customFormat="1" ht="15.75">
      <c r="A35" s="10" t="s">
        <v>95</v>
      </c>
      <c r="B35" s="3" t="s">
        <v>93</v>
      </c>
      <c r="C35" s="3" t="s">
        <v>13</v>
      </c>
      <c r="D35" s="17">
        <f>D36</f>
        <v>488</v>
      </c>
    </row>
    <row r="36" spans="1:4" ht="15.75">
      <c r="A36" s="11" t="s">
        <v>94</v>
      </c>
      <c r="B36" s="4" t="s">
        <v>93</v>
      </c>
      <c r="C36" s="4" t="s">
        <v>26</v>
      </c>
      <c r="D36" s="15">
        <v>488</v>
      </c>
    </row>
    <row r="37" spans="1:4" ht="15.75">
      <c r="A37" s="10" t="s">
        <v>29</v>
      </c>
      <c r="B37" s="3" t="s">
        <v>30</v>
      </c>
      <c r="C37" s="3" t="s">
        <v>13</v>
      </c>
      <c r="D37" s="17">
        <f>D38</f>
        <v>20106.8</v>
      </c>
    </row>
    <row r="38" spans="1:4" ht="15.75">
      <c r="A38" s="11" t="s">
        <v>31</v>
      </c>
      <c r="B38" s="4" t="s">
        <v>30</v>
      </c>
      <c r="C38" s="4" t="s">
        <v>12</v>
      </c>
      <c r="D38" s="15">
        <v>20106.8</v>
      </c>
    </row>
    <row r="39" spans="1:4" ht="15.75">
      <c r="A39" s="10" t="s">
        <v>32</v>
      </c>
      <c r="B39" s="3" t="s">
        <v>33</v>
      </c>
      <c r="C39" s="3" t="s">
        <v>13</v>
      </c>
      <c r="D39" s="17">
        <f>D40</f>
        <v>190</v>
      </c>
    </row>
    <row r="40" spans="1:4" ht="15.75">
      <c r="A40" s="11" t="s">
        <v>34</v>
      </c>
      <c r="B40" s="4" t="s">
        <v>33</v>
      </c>
      <c r="C40" s="4" t="s">
        <v>15</v>
      </c>
      <c r="D40" s="15">
        <v>190</v>
      </c>
    </row>
    <row r="41" spans="1:4" ht="15.75">
      <c r="A41" s="10" t="s">
        <v>35</v>
      </c>
      <c r="B41" s="3" t="s">
        <v>17</v>
      </c>
      <c r="C41" s="3" t="s">
        <v>13</v>
      </c>
      <c r="D41" s="17">
        <f>D42</f>
        <v>12361.1</v>
      </c>
    </row>
    <row r="42" spans="1:4" ht="15.75">
      <c r="A42" s="11" t="s">
        <v>36</v>
      </c>
      <c r="B42" s="4" t="s">
        <v>17</v>
      </c>
      <c r="C42" s="4" t="s">
        <v>14</v>
      </c>
      <c r="D42" s="15">
        <v>12361.1</v>
      </c>
    </row>
    <row r="43" spans="1:4" ht="15.75">
      <c r="A43" s="13" t="s">
        <v>37</v>
      </c>
      <c r="B43" s="3" t="s">
        <v>24</v>
      </c>
      <c r="C43" s="3" t="s">
        <v>13</v>
      </c>
      <c r="D43" s="17">
        <f>D44</f>
        <v>400</v>
      </c>
    </row>
    <row r="44" spans="1:4" ht="16.5" thickBot="1">
      <c r="A44" s="14" t="s">
        <v>38</v>
      </c>
      <c r="B44" s="6" t="s">
        <v>24</v>
      </c>
      <c r="C44" s="6" t="s">
        <v>14</v>
      </c>
      <c r="D44" s="16">
        <v>400</v>
      </c>
    </row>
    <row r="45" spans="1:4">
      <c r="D45" s="7"/>
    </row>
  </sheetData>
  <mergeCells count="6">
    <mergeCell ref="A13:A14"/>
    <mergeCell ref="B13:B14"/>
    <mergeCell ref="C13:C14"/>
    <mergeCell ref="A9:D9"/>
    <mergeCell ref="A10:D10"/>
    <mergeCell ref="A12:D12"/>
  </mergeCells>
  <pageMargins left="0.82677165354330717" right="0" top="0.74803149606299213" bottom="0.55118110236220474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workbookViewId="0">
      <selection activeCell="B8" sqref="B8"/>
    </sheetView>
  </sheetViews>
  <sheetFormatPr defaultRowHeight="15"/>
  <cols>
    <col min="1" max="1" width="57.5703125" customWidth="1"/>
    <col min="2" max="2" width="34.7109375" customWidth="1"/>
    <col min="3" max="3" width="17.140625" customWidth="1"/>
    <col min="257" max="257" width="57.5703125" customWidth="1"/>
    <col min="258" max="258" width="34.7109375" customWidth="1"/>
    <col min="259" max="259" width="17.140625" customWidth="1"/>
    <col min="513" max="513" width="57.5703125" customWidth="1"/>
    <col min="514" max="514" width="34.7109375" customWidth="1"/>
    <col min="515" max="515" width="17.140625" customWidth="1"/>
    <col min="769" max="769" width="57.5703125" customWidth="1"/>
    <col min="770" max="770" width="34.7109375" customWidth="1"/>
    <col min="771" max="771" width="17.140625" customWidth="1"/>
    <col min="1025" max="1025" width="57.5703125" customWidth="1"/>
    <col min="1026" max="1026" width="34.7109375" customWidth="1"/>
    <col min="1027" max="1027" width="17.140625" customWidth="1"/>
    <col min="1281" max="1281" width="57.5703125" customWidth="1"/>
    <col min="1282" max="1282" width="34.7109375" customWidth="1"/>
    <col min="1283" max="1283" width="17.140625" customWidth="1"/>
    <col min="1537" max="1537" width="57.5703125" customWidth="1"/>
    <col min="1538" max="1538" width="34.7109375" customWidth="1"/>
    <col min="1539" max="1539" width="17.140625" customWidth="1"/>
    <col min="1793" max="1793" width="57.5703125" customWidth="1"/>
    <col min="1794" max="1794" width="34.7109375" customWidth="1"/>
    <col min="1795" max="1795" width="17.140625" customWidth="1"/>
    <col min="2049" max="2049" width="57.5703125" customWidth="1"/>
    <col min="2050" max="2050" width="34.7109375" customWidth="1"/>
    <col min="2051" max="2051" width="17.140625" customWidth="1"/>
    <col min="2305" max="2305" width="57.5703125" customWidth="1"/>
    <col min="2306" max="2306" width="34.7109375" customWidth="1"/>
    <col min="2307" max="2307" width="17.140625" customWidth="1"/>
    <col min="2561" max="2561" width="57.5703125" customWidth="1"/>
    <col min="2562" max="2562" width="34.7109375" customWidth="1"/>
    <col min="2563" max="2563" width="17.140625" customWidth="1"/>
    <col min="2817" max="2817" width="57.5703125" customWidth="1"/>
    <col min="2818" max="2818" width="34.7109375" customWidth="1"/>
    <col min="2819" max="2819" width="17.140625" customWidth="1"/>
    <col min="3073" max="3073" width="57.5703125" customWidth="1"/>
    <col min="3074" max="3074" width="34.7109375" customWidth="1"/>
    <col min="3075" max="3075" width="17.140625" customWidth="1"/>
    <col min="3329" max="3329" width="57.5703125" customWidth="1"/>
    <col min="3330" max="3330" width="34.7109375" customWidth="1"/>
    <col min="3331" max="3331" width="17.140625" customWidth="1"/>
    <col min="3585" max="3585" width="57.5703125" customWidth="1"/>
    <col min="3586" max="3586" width="34.7109375" customWidth="1"/>
    <col min="3587" max="3587" width="17.140625" customWidth="1"/>
    <col min="3841" max="3841" width="57.5703125" customWidth="1"/>
    <col min="3842" max="3842" width="34.7109375" customWidth="1"/>
    <col min="3843" max="3843" width="17.140625" customWidth="1"/>
    <col min="4097" max="4097" width="57.5703125" customWidth="1"/>
    <col min="4098" max="4098" width="34.7109375" customWidth="1"/>
    <col min="4099" max="4099" width="17.140625" customWidth="1"/>
    <col min="4353" max="4353" width="57.5703125" customWidth="1"/>
    <col min="4354" max="4354" width="34.7109375" customWidth="1"/>
    <col min="4355" max="4355" width="17.140625" customWidth="1"/>
    <col min="4609" max="4609" width="57.5703125" customWidth="1"/>
    <col min="4610" max="4610" width="34.7109375" customWidth="1"/>
    <col min="4611" max="4611" width="17.140625" customWidth="1"/>
    <col min="4865" max="4865" width="57.5703125" customWidth="1"/>
    <col min="4866" max="4866" width="34.7109375" customWidth="1"/>
    <col min="4867" max="4867" width="17.140625" customWidth="1"/>
    <col min="5121" max="5121" width="57.5703125" customWidth="1"/>
    <col min="5122" max="5122" width="34.7109375" customWidth="1"/>
    <col min="5123" max="5123" width="17.140625" customWidth="1"/>
    <col min="5377" max="5377" width="57.5703125" customWidth="1"/>
    <col min="5378" max="5378" width="34.7109375" customWidth="1"/>
    <col min="5379" max="5379" width="17.140625" customWidth="1"/>
    <col min="5633" max="5633" width="57.5703125" customWidth="1"/>
    <col min="5634" max="5634" width="34.7109375" customWidth="1"/>
    <col min="5635" max="5635" width="17.140625" customWidth="1"/>
    <col min="5889" max="5889" width="57.5703125" customWidth="1"/>
    <col min="5890" max="5890" width="34.7109375" customWidth="1"/>
    <col min="5891" max="5891" width="17.140625" customWidth="1"/>
    <col min="6145" max="6145" width="57.5703125" customWidth="1"/>
    <col min="6146" max="6146" width="34.7109375" customWidth="1"/>
    <col min="6147" max="6147" width="17.140625" customWidth="1"/>
    <col min="6401" max="6401" width="57.5703125" customWidth="1"/>
    <col min="6402" max="6402" width="34.7109375" customWidth="1"/>
    <col min="6403" max="6403" width="17.140625" customWidth="1"/>
    <col min="6657" max="6657" width="57.5703125" customWidth="1"/>
    <col min="6658" max="6658" width="34.7109375" customWidth="1"/>
    <col min="6659" max="6659" width="17.140625" customWidth="1"/>
    <col min="6913" max="6913" width="57.5703125" customWidth="1"/>
    <col min="6914" max="6914" width="34.7109375" customWidth="1"/>
    <col min="6915" max="6915" width="17.140625" customWidth="1"/>
    <col min="7169" max="7169" width="57.5703125" customWidth="1"/>
    <col min="7170" max="7170" width="34.7109375" customWidth="1"/>
    <col min="7171" max="7171" width="17.140625" customWidth="1"/>
    <col min="7425" max="7425" width="57.5703125" customWidth="1"/>
    <col min="7426" max="7426" width="34.7109375" customWidth="1"/>
    <col min="7427" max="7427" width="17.140625" customWidth="1"/>
    <col min="7681" max="7681" width="57.5703125" customWidth="1"/>
    <col min="7682" max="7682" width="34.7109375" customWidth="1"/>
    <col min="7683" max="7683" width="17.140625" customWidth="1"/>
    <col min="7937" max="7937" width="57.5703125" customWidth="1"/>
    <col min="7938" max="7938" width="34.7109375" customWidth="1"/>
    <col min="7939" max="7939" width="17.140625" customWidth="1"/>
    <col min="8193" max="8193" width="57.5703125" customWidth="1"/>
    <col min="8194" max="8194" width="34.7109375" customWidth="1"/>
    <col min="8195" max="8195" width="17.140625" customWidth="1"/>
    <col min="8449" max="8449" width="57.5703125" customWidth="1"/>
    <col min="8450" max="8450" width="34.7109375" customWidth="1"/>
    <col min="8451" max="8451" width="17.140625" customWidth="1"/>
    <col min="8705" max="8705" width="57.5703125" customWidth="1"/>
    <col min="8706" max="8706" width="34.7109375" customWidth="1"/>
    <col min="8707" max="8707" width="17.140625" customWidth="1"/>
    <col min="8961" max="8961" width="57.5703125" customWidth="1"/>
    <col min="8962" max="8962" width="34.7109375" customWidth="1"/>
    <col min="8963" max="8963" width="17.140625" customWidth="1"/>
    <col min="9217" max="9217" width="57.5703125" customWidth="1"/>
    <col min="9218" max="9218" width="34.7109375" customWidth="1"/>
    <col min="9219" max="9219" width="17.140625" customWidth="1"/>
    <col min="9473" max="9473" width="57.5703125" customWidth="1"/>
    <col min="9474" max="9474" width="34.7109375" customWidth="1"/>
    <col min="9475" max="9475" width="17.140625" customWidth="1"/>
    <col min="9729" max="9729" width="57.5703125" customWidth="1"/>
    <col min="9730" max="9730" width="34.7109375" customWidth="1"/>
    <col min="9731" max="9731" width="17.140625" customWidth="1"/>
    <col min="9985" max="9985" width="57.5703125" customWidth="1"/>
    <col min="9986" max="9986" width="34.7109375" customWidth="1"/>
    <col min="9987" max="9987" width="17.140625" customWidth="1"/>
    <col min="10241" max="10241" width="57.5703125" customWidth="1"/>
    <col min="10242" max="10242" width="34.7109375" customWidth="1"/>
    <col min="10243" max="10243" width="17.140625" customWidth="1"/>
    <col min="10497" max="10497" width="57.5703125" customWidth="1"/>
    <col min="10498" max="10498" width="34.7109375" customWidth="1"/>
    <col min="10499" max="10499" width="17.140625" customWidth="1"/>
    <col min="10753" max="10753" width="57.5703125" customWidth="1"/>
    <col min="10754" max="10754" width="34.7109375" customWidth="1"/>
    <col min="10755" max="10755" width="17.140625" customWidth="1"/>
    <col min="11009" max="11009" width="57.5703125" customWidth="1"/>
    <col min="11010" max="11010" width="34.7109375" customWidth="1"/>
    <col min="11011" max="11011" width="17.140625" customWidth="1"/>
    <col min="11265" max="11265" width="57.5703125" customWidth="1"/>
    <col min="11266" max="11266" width="34.7109375" customWidth="1"/>
    <col min="11267" max="11267" width="17.140625" customWidth="1"/>
    <col min="11521" max="11521" width="57.5703125" customWidth="1"/>
    <col min="11522" max="11522" width="34.7109375" customWidth="1"/>
    <col min="11523" max="11523" width="17.140625" customWidth="1"/>
    <col min="11777" max="11777" width="57.5703125" customWidth="1"/>
    <col min="11778" max="11778" width="34.7109375" customWidth="1"/>
    <col min="11779" max="11779" width="17.140625" customWidth="1"/>
    <col min="12033" max="12033" width="57.5703125" customWidth="1"/>
    <col min="12034" max="12034" width="34.7109375" customWidth="1"/>
    <col min="12035" max="12035" width="17.140625" customWidth="1"/>
    <col min="12289" max="12289" width="57.5703125" customWidth="1"/>
    <col min="12290" max="12290" width="34.7109375" customWidth="1"/>
    <col min="12291" max="12291" width="17.140625" customWidth="1"/>
    <col min="12545" max="12545" width="57.5703125" customWidth="1"/>
    <col min="12546" max="12546" width="34.7109375" customWidth="1"/>
    <col min="12547" max="12547" width="17.140625" customWidth="1"/>
    <col min="12801" max="12801" width="57.5703125" customWidth="1"/>
    <col min="12802" max="12802" width="34.7109375" customWidth="1"/>
    <col min="12803" max="12803" width="17.140625" customWidth="1"/>
    <col min="13057" max="13057" width="57.5703125" customWidth="1"/>
    <col min="13058" max="13058" width="34.7109375" customWidth="1"/>
    <col min="13059" max="13059" width="17.140625" customWidth="1"/>
    <col min="13313" max="13313" width="57.5703125" customWidth="1"/>
    <col min="13314" max="13314" width="34.7109375" customWidth="1"/>
    <col min="13315" max="13315" width="17.140625" customWidth="1"/>
    <col min="13569" max="13569" width="57.5703125" customWidth="1"/>
    <col min="13570" max="13570" width="34.7109375" customWidth="1"/>
    <col min="13571" max="13571" width="17.140625" customWidth="1"/>
    <col min="13825" max="13825" width="57.5703125" customWidth="1"/>
    <col min="13826" max="13826" width="34.7109375" customWidth="1"/>
    <col min="13827" max="13827" width="17.140625" customWidth="1"/>
    <col min="14081" max="14081" width="57.5703125" customWidth="1"/>
    <col min="14082" max="14082" width="34.7109375" customWidth="1"/>
    <col min="14083" max="14083" width="17.140625" customWidth="1"/>
    <col min="14337" max="14337" width="57.5703125" customWidth="1"/>
    <col min="14338" max="14338" width="34.7109375" customWidth="1"/>
    <col min="14339" max="14339" width="17.140625" customWidth="1"/>
    <col min="14593" max="14593" width="57.5703125" customWidth="1"/>
    <col min="14594" max="14594" width="34.7109375" customWidth="1"/>
    <col min="14595" max="14595" width="17.140625" customWidth="1"/>
    <col min="14849" max="14849" width="57.5703125" customWidth="1"/>
    <col min="14850" max="14850" width="34.7109375" customWidth="1"/>
    <col min="14851" max="14851" width="17.140625" customWidth="1"/>
    <col min="15105" max="15105" width="57.5703125" customWidth="1"/>
    <col min="15106" max="15106" width="34.7109375" customWidth="1"/>
    <col min="15107" max="15107" width="17.140625" customWidth="1"/>
    <col min="15361" max="15361" width="57.5703125" customWidth="1"/>
    <col min="15362" max="15362" width="34.7109375" customWidth="1"/>
    <col min="15363" max="15363" width="17.140625" customWidth="1"/>
    <col min="15617" max="15617" width="57.5703125" customWidth="1"/>
    <col min="15618" max="15618" width="34.7109375" customWidth="1"/>
    <col min="15619" max="15619" width="17.140625" customWidth="1"/>
    <col min="15873" max="15873" width="57.5703125" customWidth="1"/>
    <col min="15874" max="15874" width="34.7109375" customWidth="1"/>
    <col min="15875" max="15875" width="17.140625" customWidth="1"/>
    <col min="16129" max="16129" width="57.5703125" customWidth="1"/>
    <col min="16130" max="16130" width="34.7109375" customWidth="1"/>
    <col min="16131" max="16131" width="17.140625" customWidth="1"/>
  </cols>
  <sheetData>
    <row r="1" spans="1:3" ht="15.75">
      <c r="B1" s="47" t="s">
        <v>48</v>
      </c>
      <c r="C1" s="47"/>
    </row>
    <row r="2" spans="1:3" ht="15.75">
      <c r="B2" s="24" t="s">
        <v>100</v>
      </c>
      <c r="C2" s="24"/>
    </row>
    <row r="3" spans="1:3" ht="15.75">
      <c r="B3" s="47" t="s">
        <v>49</v>
      </c>
      <c r="C3" s="47"/>
    </row>
    <row r="4" spans="1:3" ht="15.75">
      <c r="B4" s="47" t="s">
        <v>102</v>
      </c>
      <c r="C4" s="47"/>
    </row>
    <row r="5" spans="1:3" ht="15.75">
      <c r="B5" s="25"/>
      <c r="C5" s="25"/>
    </row>
    <row r="6" spans="1:3" ht="15.75">
      <c r="B6" s="26"/>
      <c r="C6" s="25"/>
    </row>
    <row r="7" spans="1:3" ht="15.75">
      <c r="B7" s="26"/>
      <c r="C7" s="25"/>
    </row>
    <row r="8" spans="1:3" ht="15.75">
      <c r="B8" s="26"/>
      <c r="C8" s="25"/>
    </row>
    <row r="9" spans="1:3" ht="15.75">
      <c r="A9" s="46" t="s">
        <v>50</v>
      </c>
      <c r="B9" s="46"/>
      <c r="C9" s="46"/>
    </row>
    <row r="10" spans="1:3" ht="15.75">
      <c r="A10" s="46" t="s">
        <v>51</v>
      </c>
      <c r="B10" s="46"/>
      <c r="C10" s="46"/>
    </row>
    <row r="11" spans="1:3" ht="15.75">
      <c r="A11" s="46" t="s">
        <v>52</v>
      </c>
      <c r="B11" s="46"/>
      <c r="C11" s="46"/>
    </row>
    <row r="12" spans="1:3" ht="15.75">
      <c r="A12" s="46" t="s">
        <v>53</v>
      </c>
      <c r="B12" s="46"/>
      <c r="C12" s="46"/>
    </row>
    <row r="13" spans="1:3" ht="15.75">
      <c r="A13" s="46" t="s">
        <v>54</v>
      </c>
      <c r="B13" s="46"/>
      <c r="C13" s="46"/>
    </row>
    <row r="14" spans="1:3" ht="15.75">
      <c r="A14" s="46" t="s">
        <v>97</v>
      </c>
      <c r="B14" s="46"/>
      <c r="C14" s="46"/>
    </row>
    <row r="15" spans="1:3" ht="16.5" thickBot="1">
      <c r="B15" s="26"/>
      <c r="C15" s="27" t="s">
        <v>55</v>
      </c>
    </row>
    <row r="16" spans="1:3" ht="15.75">
      <c r="A16" s="48" t="s">
        <v>56</v>
      </c>
      <c r="B16" s="28"/>
      <c r="C16" s="51" t="s">
        <v>5</v>
      </c>
    </row>
    <row r="17" spans="1:3" ht="15.75">
      <c r="A17" s="49"/>
      <c r="B17" s="29" t="s">
        <v>57</v>
      </c>
      <c r="C17" s="52"/>
    </row>
    <row r="18" spans="1:3" ht="15.75">
      <c r="A18" s="49"/>
      <c r="B18" s="29" t="s">
        <v>58</v>
      </c>
      <c r="C18" s="52"/>
    </row>
    <row r="19" spans="1:3" ht="16.5" thickBot="1">
      <c r="A19" s="50"/>
      <c r="B19" s="30"/>
      <c r="C19" s="53"/>
    </row>
    <row r="20" spans="1:3" ht="31.5">
      <c r="A20" s="31" t="s">
        <v>59</v>
      </c>
      <c r="B20" s="32" t="s">
        <v>60</v>
      </c>
      <c r="C20" s="33">
        <f>C21</f>
        <v>-3667.8999999999942</v>
      </c>
    </row>
    <row r="21" spans="1:3" ht="31.5">
      <c r="A21" s="31" t="s">
        <v>61</v>
      </c>
      <c r="B21" s="32" t="s">
        <v>62</v>
      </c>
      <c r="C21" s="33">
        <f>C22+C26</f>
        <v>-3667.8999999999942</v>
      </c>
    </row>
    <row r="22" spans="1:3" ht="15.75">
      <c r="A22" s="34" t="s">
        <v>63</v>
      </c>
      <c r="B22" s="32" t="s">
        <v>64</v>
      </c>
      <c r="C22" s="33">
        <f>C23</f>
        <v>-212097.8</v>
      </c>
    </row>
    <row r="23" spans="1:3" ht="15.75">
      <c r="A23" s="34" t="s">
        <v>65</v>
      </c>
      <c r="B23" s="32" t="s">
        <v>66</v>
      </c>
      <c r="C23" s="33">
        <f>C24</f>
        <v>-212097.8</v>
      </c>
    </row>
    <row r="24" spans="1:3" ht="15.75">
      <c r="A24" s="34" t="s">
        <v>65</v>
      </c>
      <c r="B24" s="32" t="s">
        <v>67</v>
      </c>
      <c r="C24" s="33">
        <f>C25</f>
        <v>-212097.8</v>
      </c>
    </row>
    <row r="25" spans="1:3" ht="32.25" thickBot="1">
      <c r="A25" s="35" t="s">
        <v>68</v>
      </c>
      <c r="B25" s="32" t="s">
        <v>69</v>
      </c>
      <c r="C25" s="33">
        <v>-212097.8</v>
      </c>
    </row>
    <row r="26" spans="1:3" ht="15.75">
      <c r="A26" s="34" t="s">
        <v>70</v>
      </c>
      <c r="B26" s="32" t="s">
        <v>71</v>
      </c>
      <c r="C26" s="33">
        <f>C27</f>
        <v>208429.9</v>
      </c>
    </row>
    <row r="27" spans="1:3" ht="15.75">
      <c r="A27" s="34" t="s">
        <v>72</v>
      </c>
      <c r="B27" s="32" t="s">
        <v>73</v>
      </c>
      <c r="C27" s="33">
        <f>C28</f>
        <v>208429.9</v>
      </c>
    </row>
    <row r="28" spans="1:3" ht="31.5">
      <c r="A28" s="34" t="s">
        <v>74</v>
      </c>
      <c r="B28" s="32" t="s">
        <v>75</v>
      </c>
      <c r="C28" s="33">
        <f>C29</f>
        <v>208429.9</v>
      </c>
    </row>
    <row r="29" spans="1:3" ht="32.25" thickBot="1">
      <c r="A29" s="35" t="s">
        <v>76</v>
      </c>
      <c r="B29" s="36" t="s">
        <v>77</v>
      </c>
      <c r="C29" s="33">
        <v>208429.9</v>
      </c>
    </row>
  </sheetData>
  <mergeCells count="11">
    <mergeCell ref="A12:C12"/>
    <mergeCell ref="A13:C13"/>
    <mergeCell ref="A14:C14"/>
    <mergeCell ref="A16:A19"/>
    <mergeCell ref="C16:C19"/>
    <mergeCell ref="A11:C11"/>
    <mergeCell ref="B1:C1"/>
    <mergeCell ref="B3:C3"/>
    <mergeCell ref="B4:C4"/>
    <mergeCell ref="A9:C9"/>
    <mergeCell ref="A10:C10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7"/>
  <sheetViews>
    <sheetView workbookViewId="0">
      <selection activeCell="A7" sqref="A7"/>
    </sheetView>
  </sheetViews>
  <sheetFormatPr defaultRowHeight="15"/>
  <cols>
    <col min="1" max="1" width="57.5703125" customWidth="1"/>
    <col min="2" max="2" width="34.7109375" customWidth="1"/>
    <col min="3" max="3" width="17.140625" customWidth="1"/>
    <col min="257" max="257" width="57.5703125" customWidth="1"/>
    <col min="258" max="258" width="34.7109375" customWidth="1"/>
    <col min="259" max="259" width="17.140625" customWidth="1"/>
    <col min="513" max="513" width="57.5703125" customWidth="1"/>
    <col min="514" max="514" width="34.7109375" customWidth="1"/>
    <col min="515" max="515" width="17.140625" customWidth="1"/>
    <col min="769" max="769" width="57.5703125" customWidth="1"/>
    <col min="770" max="770" width="34.7109375" customWidth="1"/>
    <col min="771" max="771" width="17.140625" customWidth="1"/>
    <col min="1025" max="1025" width="57.5703125" customWidth="1"/>
    <col min="1026" max="1026" width="34.7109375" customWidth="1"/>
    <col min="1027" max="1027" width="17.140625" customWidth="1"/>
    <col min="1281" max="1281" width="57.5703125" customWidth="1"/>
    <col min="1282" max="1282" width="34.7109375" customWidth="1"/>
    <col min="1283" max="1283" width="17.140625" customWidth="1"/>
    <col min="1537" max="1537" width="57.5703125" customWidth="1"/>
    <col min="1538" max="1538" width="34.7109375" customWidth="1"/>
    <col min="1539" max="1539" width="17.140625" customWidth="1"/>
    <col min="1793" max="1793" width="57.5703125" customWidth="1"/>
    <col min="1794" max="1794" width="34.7109375" customWidth="1"/>
    <col min="1795" max="1795" width="17.140625" customWidth="1"/>
    <col min="2049" max="2049" width="57.5703125" customWidth="1"/>
    <col min="2050" max="2050" width="34.7109375" customWidth="1"/>
    <col min="2051" max="2051" width="17.140625" customWidth="1"/>
    <col min="2305" max="2305" width="57.5703125" customWidth="1"/>
    <col min="2306" max="2306" width="34.7109375" customWidth="1"/>
    <col min="2307" max="2307" width="17.140625" customWidth="1"/>
    <col min="2561" max="2561" width="57.5703125" customWidth="1"/>
    <col min="2562" max="2562" width="34.7109375" customWidth="1"/>
    <col min="2563" max="2563" width="17.140625" customWidth="1"/>
    <col min="2817" max="2817" width="57.5703125" customWidth="1"/>
    <col min="2818" max="2818" width="34.7109375" customWidth="1"/>
    <col min="2819" max="2819" width="17.140625" customWidth="1"/>
    <col min="3073" max="3073" width="57.5703125" customWidth="1"/>
    <col min="3074" max="3074" width="34.7109375" customWidth="1"/>
    <col min="3075" max="3075" width="17.140625" customWidth="1"/>
    <col min="3329" max="3329" width="57.5703125" customWidth="1"/>
    <col min="3330" max="3330" width="34.7109375" customWidth="1"/>
    <col min="3331" max="3331" width="17.140625" customWidth="1"/>
    <col min="3585" max="3585" width="57.5703125" customWidth="1"/>
    <col min="3586" max="3586" width="34.7109375" customWidth="1"/>
    <col min="3587" max="3587" width="17.140625" customWidth="1"/>
    <col min="3841" max="3841" width="57.5703125" customWidth="1"/>
    <col min="3842" max="3842" width="34.7109375" customWidth="1"/>
    <col min="3843" max="3843" width="17.140625" customWidth="1"/>
    <col min="4097" max="4097" width="57.5703125" customWidth="1"/>
    <col min="4098" max="4098" width="34.7109375" customWidth="1"/>
    <col min="4099" max="4099" width="17.140625" customWidth="1"/>
    <col min="4353" max="4353" width="57.5703125" customWidth="1"/>
    <col min="4354" max="4354" width="34.7109375" customWidth="1"/>
    <col min="4355" max="4355" width="17.140625" customWidth="1"/>
    <col min="4609" max="4609" width="57.5703125" customWidth="1"/>
    <col min="4610" max="4610" width="34.7109375" customWidth="1"/>
    <col min="4611" max="4611" width="17.140625" customWidth="1"/>
    <col min="4865" max="4865" width="57.5703125" customWidth="1"/>
    <col min="4866" max="4866" width="34.7109375" customWidth="1"/>
    <col min="4867" max="4867" width="17.140625" customWidth="1"/>
    <col min="5121" max="5121" width="57.5703125" customWidth="1"/>
    <col min="5122" max="5122" width="34.7109375" customWidth="1"/>
    <col min="5123" max="5123" width="17.140625" customWidth="1"/>
    <col min="5377" max="5377" width="57.5703125" customWidth="1"/>
    <col min="5378" max="5378" width="34.7109375" customWidth="1"/>
    <col min="5379" max="5379" width="17.140625" customWidth="1"/>
    <col min="5633" max="5633" width="57.5703125" customWidth="1"/>
    <col min="5634" max="5634" width="34.7109375" customWidth="1"/>
    <col min="5635" max="5635" width="17.140625" customWidth="1"/>
    <col min="5889" max="5889" width="57.5703125" customWidth="1"/>
    <col min="5890" max="5890" width="34.7109375" customWidth="1"/>
    <col min="5891" max="5891" width="17.140625" customWidth="1"/>
    <col min="6145" max="6145" width="57.5703125" customWidth="1"/>
    <col min="6146" max="6146" width="34.7109375" customWidth="1"/>
    <col min="6147" max="6147" width="17.140625" customWidth="1"/>
    <col min="6401" max="6401" width="57.5703125" customWidth="1"/>
    <col min="6402" max="6402" width="34.7109375" customWidth="1"/>
    <col min="6403" max="6403" width="17.140625" customWidth="1"/>
    <col min="6657" max="6657" width="57.5703125" customWidth="1"/>
    <col min="6658" max="6658" width="34.7109375" customWidth="1"/>
    <col min="6659" max="6659" width="17.140625" customWidth="1"/>
    <col min="6913" max="6913" width="57.5703125" customWidth="1"/>
    <col min="6914" max="6914" width="34.7109375" customWidth="1"/>
    <col min="6915" max="6915" width="17.140625" customWidth="1"/>
    <col min="7169" max="7169" width="57.5703125" customWidth="1"/>
    <col min="7170" max="7170" width="34.7109375" customWidth="1"/>
    <col min="7171" max="7171" width="17.140625" customWidth="1"/>
    <col min="7425" max="7425" width="57.5703125" customWidth="1"/>
    <col min="7426" max="7426" width="34.7109375" customWidth="1"/>
    <col min="7427" max="7427" width="17.140625" customWidth="1"/>
    <col min="7681" max="7681" width="57.5703125" customWidth="1"/>
    <col min="7682" max="7682" width="34.7109375" customWidth="1"/>
    <col min="7683" max="7683" width="17.140625" customWidth="1"/>
    <col min="7937" max="7937" width="57.5703125" customWidth="1"/>
    <col min="7938" max="7938" width="34.7109375" customWidth="1"/>
    <col min="7939" max="7939" width="17.140625" customWidth="1"/>
    <col min="8193" max="8193" width="57.5703125" customWidth="1"/>
    <col min="8194" max="8194" width="34.7109375" customWidth="1"/>
    <col min="8195" max="8195" width="17.140625" customWidth="1"/>
    <col min="8449" max="8449" width="57.5703125" customWidth="1"/>
    <col min="8450" max="8450" width="34.7109375" customWidth="1"/>
    <col min="8451" max="8451" width="17.140625" customWidth="1"/>
    <col min="8705" max="8705" width="57.5703125" customWidth="1"/>
    <col min="8706" max="8706" width="34.7109375" customWidth="1"/>
    <col min="8707" max="8707" width="17.140625" customWidth="1"/>
    <col min="8961" max="8961" width="57.5703125" customWidth="1"/>
    <col min="8962" max="8962" width="34.7109375" customWidth="1"/>
    <col min="8963" max="8963" width="17.140625" customWidth="1"/>
    <col min="9217" max="9217" width="57.5703125" customWidth="1"/>
    <col min="9218" max="9218" width="34.7109375" customWidth="1"/>
    <col min="9219" max="9219" width="17.140625" customWidth="1"/>
    <col min="9473" max="9473" width="57.5703125" customWidth="1"/>
    <col min="9474" max="9474" width="34.7109375" customWidth="1"/>
    <col min="9475" max="9475" width="17.140625" customWidth="1"/>
    <col min="9729" max="9729" width="57.5703125" customWidth="1"/>
    <col min="9730" max="9730" width="34.7109375" customWidth="1"/>
    <col min="9731" max="9731" width="17.140625" customWidth="1"/>
    <col min="9985" max="9985" width="57.5703125" customWidth="1"/>
    <col min="9986" max="9986" width="34.7109375" customWidth="1"/>
    <col min="9987" max="9987" width="17.140625" customWidth="1"/>
    <col min="10241" max="10241" width="57.5703125" customWidth="1"/>
    <col min="10242" max="10242" width="34.7109375" customWidth="1"/>
    <col min="10243" max="10243" width="17.140625" customWidth="1"/>
    <col min="10497" max="10497" width="57.5703125" customWidth="1"/>
    <col min="10498" max="10498" width="34.7109375" customWidth="1"/>
    <col min="10499" max="10499" width="17.140625" customWidth="1"/>
    <col min="10753" max="10753" width="57.5703125" customWidth="1"/>
    <col min="10754" max="10754" width="34.7109375" customWidth="1"/>
    <col min="10755" max="10755" width="17.140625" customWidth="1"/>
    <col min="11009" max="11009" width="57.5703125" customWidth="1"/>
    <col min="11010" max="11010" width="34.7109375" customWidth="1"/>
    <col min="11011" max="11011" width="17.140625" customWidth="1"/>
    <col min="11265" max="11265" width="57.5703125" customWidth="1"/>
    <col min="11266" max="11266" width="34.7109375" customWidth="1"/>
    <col min="11267" max="11267" width="17.140625" customWidth="1"/>
    <col min="11521" max="11521" width="57.5703125" customWidth="1"/>
    <col min="11522" max="11522" width="34.7109375" customWidth="1"/>
    <col min="11523" max="11523" width="17.140625" customWidth="1"/>
    <col min="11777" max="11777" width="57.5703125" customWidth="1"/>
    <col min="11778" max="11778" width="34.7109375" customWidth="1"/>
    <col min="11779" max="11779" width="17.140625" customWidth="1"/>
    <col min="12033" max="12033" width="57.5703125" customWidth="1"/>
    <col min="12034" max="12034" width="34.7109375" customWidth="1"/>
    <col min="12035" max="12035" width="17.140625" customWidth="1"/>
    <col min="12289" max="12289" width="57.5703125" customWidth="1"/>
    <col min="12290" max="12290" width="34.7109375" customWidth="1"/>
    <col min="12291" max="12291" width="17.140625" customWidth="1"/>
    <col min="12545" max="12545" width="57.5703125" customWidth="1"/>
    <col min="12546" max="12546" width="34.7109375" customWidth="1"/>
    <col min="12547" max="12547" width="17.140625" customWidth="1"/>
    <col min="12801" max="12801" width="57.5703125" customWidth="1"/>
    <col min="12802" max="12802" width="34.7109375" customWidth="1"/>
    <col min="12803" max="12803" width="17.140625" customWidth="1"/>
    <col min="13057" max="13057" width="57.5703125" customWidth="1"/>
    <col min="13058" max="13058" width="34.7109375" customWidth="1"/>
    <col min="13059" max="13059" width="17.140625" customWidth="1"/>
    <col min="13313" max="13313" width="57.5703125" customWidth="1"/>
    <col min="13314" max="13314" width="34.7109375" customWidth="1"/>
    <col min="13315" max="13315" width="17.140625" customWidth="1"/>
    <col min="13569" max="13569" width="57.5703125" customWidth="1"/>
    <col min="13570" max="13570" width="34.7109375" customWidth="1"/>
    <col min="13571" max="13571" width="17.140625" customWidth="1"/>
    <col min="13825" max="13825" width="57.5703125" customWidth="1"/>
    <col min="13826" max="13826" width="34.7109375" customWidth="1"/>
    <col min="13827" max="13827" width="17.140625" customWidth="1"/>
    <col min="14081" max="14081" width="57.5703125" customWidth="1"/>
    <col min="14082" max="14082" width="34.7109375" customWidth="1"/>
    <col min="14083" max="14083" width="17.140625" customWidth="1"/>
    <col min="14337" max="14337" width="57.5703125" customWidth="1"/>
    <col min="14338" max="14338" width="34.7109375" customWidth="1"/>
    <col min="14339" max="14339" width="17.140625" customWidth="1"/>
    <col min="14593" max="14593" width="57.5703125" customWidth="1"/>
    <col min="14594" max="14594" width="34.7109375" customWidth="1"/>
    <col min="14595" max="14595" width="17.140625" customWidth="1"/>
    <col min="14849" max="14849" width="57.5703125" customWidth="1"/>
    <col min="14850" max="14850" width="34.7109375" customWidth="1"/>
    <col min="14851" max="14851" width="17.140625" customWidth="1"/>
    <col min="15105" max="15105" width="57.5703125" customWidth="1"/>
    <col min="15106" max="15106" width="34.7109375" customWidth="1"/>
    <col min="15107" max="15107" width="17.140625" customWidth="1"/>
    <col min="15361" max="15361" width="57.5703125" customWidth="1"/>
    <col min="15362" max="15362" width="34.7109375" customWidth="1"/>
    <col min="15363" max="15363" width="17.140625" customWidth="1"/>
    <col min="15617" max="15617" width="57.5703125" customWidth="1"/>
    <col min="15618" max="15618" width="34.7109375" customWidth="1"/>
    <col min="15619" max="15619" width="17.140625" customWidth="1"/>
    <col min="15873" max="15873" width="57.5703125" customWidth="1"/>
    <col min="15874" max="15874" width="34.7109375" customWidth="1"/>
    <col min="15875" max="15875" width="17.140625" customWidth="1"/>
    <col min="16129" max="16129" width="57.5703125" customWidth="1"/>
    <col min="16130" max="16130" width="34.7109375" customWidth="1"/>
    <col min="16131" max="16131" width="17.140625" customWidth="1"/>
  </cols>
  <sheetData>
    <row r="1" spans="1:3" ht="15.75">
      <c r="B1" s="47" t="s">
        <v>78</v>
      </c>
      <c r="C1" s="47"/>
    </row>
    <row r="2" spans="1:3" ht="15.75">
      <c r="B2" s="24" t="s">
        <v>101</v>
      </c>
      <c r="C2" s="24"/>
    </row>
    <row r="3" spans="1:3" ht="15.75">
      <c r="B3" s="47" t="s">
        <v>79</v>
      </c>
      <c r="C3" s="47"/>
    </row>
    <row r="4" spans="1:3" ht="15.75">
      <c r="B4" s="47" t="s">
        <v>102</v>
      </c>
      <c r="C4" s="47"/>
    </row>
    <row r="5" spans="1:3" ht="15.75">
      <c r="B5" s="25"/>
      <c r="C5" s="25"/>
    </row>
    <row r="6" spans="1:3" ht="15.75">
      <c r="B6" s="26"/>
      <c r="C6" s="25"/>
    </row>
    <row r="7" spans="1:3" ht="15.75">
      <c r="B7" s="26"/>
      <c r="C7" s="25"/>
    </row>
    <row r="8" spans="1:3" ht="15.75">
      <c r="B8" s="26"/>
      <c r="C8" s="25"/>
    </row>
    <row r="9" spans="1:3" ht="15.75">
      <c r="A9" s="46" t="s">
        <v>50</v>
      </c>
      <c r="B9" s="46"/>
      <c r="C9" s="46"/>
    </row>
    <row r="10" spans="1:3" ht="15.75">
      <c r="A10" s="46" t="s">
        <v>80</v>
      </c>
      <c r="B10" s="46"/>
      <c r="C10" s="46"/>
    </row>
    <row r="11" spans="1:3" ht="15.75">
      <c r="A11" s="46" t="s">
        <v>81</v>
      </c>
      <c r="B11" s="46"/>
      <c r="C11" s="46"/>
    </row>
    <row r="12" spans="1:3" ht="15.75">
      <c r="A12" s="46" t="s">
        <v>98</v>
      </c>
      <c r="B12" s="46"/>
      <c r="C12" s="46"/>
    </row>
    <row r="13" spans="1:3" ht="16.5" thickBot="1">
      <c r="B13" s="26"/>
      <c r="C13" s="27" t="s">
        <v>55</v>
      </c>
    </row>
    <row r="14" spans="1:3" ht="15.75">
      <c r="A14" s="48" t="s">
        <v>56</v>
      </c>
      <c r="B14" s="28"/>
      <c r="C14" s="51" t="s">
        <v>5</v>
      </c>
    </row>
    <row r="15" spans="1:3" ht="15.75">
      <c r="A15" s="49"/>
      <c r="B15" s="29" t="s">
        <v>57</v>
      </c>
      <c r="C15" s="52"/>
    </row>
    <row r="16" spans="1:3" ht="15.75">
      <c r="A16" s="49"/>
      <c r="B16" s="29" t="s">
        <v>58</v>
      </c>
      <c r="C16" s="52"/>
    </row>
    <row r="17" spans="1:3" ht="16.5" thickBot="1">
      <c r="A17" s="50"/>
      <c r="B17" s="30"/>
      <c r="C17" s="53"/>
    </row>
    <row r="18" spans="1:3" ht="31.5">
      <c r="A18" s="31" t="s">
        <v>82</v>
      </c>
      <c r="B18" s="32" t="s">
        <v>83</v>
      </c>
      <c r="C18" s="33">
        <f>SUM(C19)</f>
        <v>-3667.8999999999942</v>
      </c>
    </row>
    <row r="19" spans="1:3" ht="31.5">
      <c r="A19" s="31" t="s">
        <v>61</v>
      </c>
      <c r="B19" s="32" t="s">
        <v>84</v>
      </c>
      <c r="C19" s="33">
        <f>SUM(C20+C24)</f>
        <v>-3667.8999999999942</v>
      </c>
    </row>
    <row r="20" spans="1:3" ht="15.75">
      <c r="A20" s="34" t="s">
        <v>63</v>
      </c>
      <c r="B20" s="32" t="s">
        <v>85</v>
      </c>
      <c r="C20" s="33">
        <f>C21</f>
        <v>-212097.8</v>
      </c>
    </row>
    <row r="21" spans="1:3" ht="15.75">
      <c r="A21" s="34" t="s">
        <v>65</v>
      </c>
      <c r="B21" s="32" t="s">
        <v>86</v>
      </c>
      <c r="C21" s="33">
        <f>C22</f>
        <v>-212097.8</v>
      </c>
    </row>
    <row r="22" spans="1:3" ht="15.75">
      <c r="A22" s="34" t="s">
        <v>65</v>
      </c>
      <c r="B22" s="32" t="s">
        <v>87</v>
      </c>
      <c r="C22" s="33">
        <f>C23</f>
        <v>-212097.8</v>
      </c>
    </row>
    <row r="23" spans="1:3" ht="32.25" thickBot="1">
      <c r="A23" s="35" t="s">
        <v>68</v>
      </c>
      <c r="B23" s="32" t="s">
        <v>88</v>
      </c>
      <c r="C23" s="33">
        <v>-212097.8</v>
      </c>
    </row>
    <row r="24" spans="1:3" ht="15.75">
      <c r="A24" s="34" t="s">
        <v>70</v>
      </c>
      <c r="B24" s="32" t="s">
        <v>89</v>
      </c>
      <c r="C24" s="33">
        <f>C25</f>
        <v>208429.9</v>
      </c>
    </row>
    <row r="25" spans="1:3" ht="15.75">
      <c r="A25" s="34" t="s">
        <v>72</v>
      </c>
      <c r="B25" s="32" t="s">
        <v>90</v>
      </c>
      <c r="C25" s="33">
        <f>C26</f>
        <v>208429.9</v>
      </c>
    </row>
    <row r="26" spans="1:3" ht="31.5">
      <c r="A26" s="34" t="s">
        <v>74</v>
      </c>
      <c r="B26" s="32" t="s">
        <v>91</v>
      </c>
      <c r="C26" s="33">
        <f>C27</f>
        <v>208429.9</v>
      </c>
    </row>
    <row r="27" spans="1:3" ht="32.25" thickBot="1">
      <c r="A27" s="35" t="s">
        <v>76</v>
      </c>
      <c r="B27" s="36" t="s">
        <v>92</v>
      </c>
      <c r="C27" s="33">
        <v>208429.9</v>
      </c>
    </row>
  </sheetData>
  <mergeCells count="9">
    <mergeCell ref="A12:C12"/>
    <mergeCell ref="A14:A17"/>
    <mergeCell ref="C14:C17"/>
    <mergeCell ref="B1:C1"/>
    <mergeCell ref="B3:C3"/>
    <mergeCell ref="B4:C4"/>
    <mergeCell ref="A9:C9"/>
    <mergeCell ref="A10:C10"/>
    <mergeCell ref="A11:C1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2024-04-25T04:01:46Z</cp:lastPrinted>
  <dcterms:created xsi:type="dcterms:W3CDTF">2016-12-02T06:06:43Z</dcterms:created>
  <dcterms:modified xsi:type="dcterms:W3CDTF">2024-04-25T04:01:49Z</dcterms:modified>
</cp:coreProperties>
</file>